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124- Pallet de Contenção de liquido p- Bateria\00 - Arquivos Iniciais Cotação\"/>
    </mc:Choice>
  </mc:AlternateContent>
  <xr:revisionPtr revIDLastSave="0" documentId="13_ncr:1_{3A6298BE-5603-47C4-A952-A2D2D92885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H25" i="2" l="1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<sst xmlns="http://schemas.openxmlformats.org/spreadsheetml/2006/main" count="57" uniqueCount="56">
  <si>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</si>
  <si>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</si>
  <si>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</si>
  <si>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</si>
  <si>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</si>
  <si>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</si>
  <si>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</si>
  <si>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</si>
  <si>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</si>
  <si>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</si>
  <si>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</si>
  <si>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</si>
  <si>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</si>
  <si>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</si>
  <si>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</si>
  <si>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</si>
  <si>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</si>
  <si>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</si>
  <si>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</si>
  <si>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</si>
  <si>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</si>
  <si>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</si>
  <si>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</si>
  <si>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</si>
  <si>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</si>
  <si>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Única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</si>
  <si>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</si>
  <si>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</si>
  <si>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\00 -COTAÇÃO</t>
  </si>
  <si>
    <t>\01 - E-MAIL´S</t>
  </si>
  <si>
    <t>Materiais: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</si>
  <si>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</si>
  <si>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</si>
  <si>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</si>
  <si>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</si>
  <si>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</si>
  <si>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</si>
  <si>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</si>
  <si>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</si>
  <si>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</si>
  <si>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</si>
  <si>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</si>
  <si>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</si>
  <si>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</si>
  <si>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</si>
  <si>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</si>
  <si>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</si>
  <si>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</si>
  <si>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</si>
  <si>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</si>
  <si>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124/2025</t>
  </si>
  <si>
    <t>unidade</t>
  </si>
  <si>
    <t>Conforme Especificação Técnica  ET-40.500.SCG.165</t>
  </si>
  <si>
    <t>PALLET DE CONTENÇÃO DE  VAZAMENTOS, DESTINADOS AO ARMAZENAMENTO DE  BATERIAS 1300X1300</t>
  </si>
  <si>
    <t>PALLET DE CONTENÇÃO DE  VAZAMENTOS, DESTINADOS AO ARMAZENAMENTO DE  BATERIAS 675x675</t>
  </si>
  <si>
    <t>45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</si>
</sst>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0" fillId="4" borderId="32" xfId="0" applyFont="1" applyFill="1" applyBorder="1" applyProtection="1">
      <protection locked="0"/>
    </xf>
    <xf numFmtId="0" fontId="7" fillId="4" borderId="32" xfId="0" applyFont="1" applyFill="1" applyBorder="1" applyProtection="1">
      <protection locked="0"/>
    </xf>
    <xf numFmtId="0" fontId="0" fillId="4" borderId="33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21" fillId="4" borderId="31" xfId="0" applyFont="1" applyFill="1" applyBorder="1" applyAlignment="1" applyProtection="1">
      <alignment horizontal="left" vertical="center" wrapText="1"/>
    </xf>
    <xf numFmtId="0" fontId="21" fillId="4" borderId="32" xfId="0" applyFont="1" applyFill="1" applyBorder="1" applyAlignment="1" applyProtection="1">
      <alignment horizontal="left" vertical="center" wrapText="1"/>
    </xf>
    <xf numFmtId="0" fontId="21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14" fontId="6" fillId="4" borderId="15" xfId="0" applyNumberFormat="1" applyFont="1" applyFill="1" applyBorder="1" applyAlignment="1" applyProtection="1">
      <alignment horizontal="center"/>
      <protection locked="0"/>
    </xf>
    <xf numFmtId="14" fontId="6" fillId="4" borderId="16" xfId="0" applyNumberFormat="1" applyFont="1" applyFill="1" applyBorder="1" applyAlignment="1" applyProtection="1">
      <alignment horizontal="center"/>
      <protection locked="0"/>
    </xf>
    <xf numFmtId="14" fontId="6" fillId="4" borderId="1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P30" sqref="P30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8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49" t="s">
        <v>22</v>
      </c>
      <c r="J2" s="50" t="str">
        <f>A4</f>
        <v>124/2025</v>
      </c>
      <c r="K2" s="4"/>
    </row>
    <row r="3" spans="1:11" s="3" customFormat="1" ht="19.5" customHeight="1" x14ac:dyDescent="0.25">
      <c r="A3" s="134" t="s">
        <v>0</v>
      </c>
      <c r="B3" s="135"/>
      <c r="C3" s="139" t="s">
        <v>41</v>
      </c>
      <c r="D3" s="140"/>
      <c r="E3" s="140"/>
      <c r="F3" s="140"/>
      <c r="G3" s="141"/>
      <c r="H3" s="136" t="s">
        <v>42</v>
      </c>
      <c r="I3" s="136"/>
      <c r="J3" s="136"/>
      <c r="K3" s="135"/>
    </row>
    <row r="4" spans="1:11" ht="15.75" customHeight="1" thickBot="1" x14ac:dyDescent="0.3">
      <c r="A4" s="132" t="s">
        <v>50</v>
      </c>
      <c r="B4" s="133"/>
      <c r="C4" s="142">
        <v>45945</v>
      </c>
      <c r="D4" s="143"/>
      <c r="E4" s="143"/>
      <c r="F4" s="143"/>
      <c r="G4" s="144"/>
      <c r="H4" s="137">
        <v>45950</v>
      </c>
      <c r="I4" s="137"/>
      <c r="J4" s="137"/>
      <c r="K4" s="138"/>
    </row>
    <row r="5" spans="1:11" ht="22.5" customHeight="1" thickBot="1" x14ac:dyDescent="0.3">
      <c r="A5" s="77" t="s">
        <v>36</v>
      </c>
      <c r="B5" s="78"/>
      <c r="C5" s="79"/>
      <c r="D5" s="79"/>
      <c r="E5" s="79"/>
      <c r="F5" s="79"/>
      <c r="G5" s="79"/>
      <c r="H5" s="79"/>
      <c r="I5" s="47"/>
      <c r="J5" s="80" t="s">
        <v>30</v>
      </c>
      <c r="K5" s="81"/>
    </row>
    <row r="6" spans="1:11" ht="15" customHeight="1" x14ac:dyDescent="0.25">
      <c r="A6" s="111" t="s">
        <v>1</v>
      </c>
      <c r="B6" s="113" t="s">
        <v>23</v>
      </c>
      <c r="C6" s="109" t="s">
        <v>31</v>
      </c>
      <c r="D6" s="126" t="s">
        <v>40</v>
      </c>
      <c r="E6" s="127"/>
      <c r="F6" s="127"/>
      <c r="G6" s="127"/>
      <c r="H6" s="128"/>
      <c r="I6" s="109" t="s">
        <v>47</v>
      </c>
      <c r="J6" s="89" t="s">
        <v>2</v>
      </c>
      <c r="K6" s="90"/>
    </row>
    <row r="7" spans="1:11" ht="32.25" customHeight="1" x14ac:dyDescent="0.25">
      <c r="A7" s="112"/>
      <c r="B7" s="114"/>
      <c r="C7" s="110"/>
      <c r="D7" s="129"/>
      <c r="E7" s="130"/>
      <c r="F7" s="130"/>
      <c r="G7" s="130"/>
      <c r="H7" s="131"/>
      <c r="I7" s="110"/>
      <c r="J7" s="27" t="s">
        <v>48</v>
      </c>
      <c r="K7" s="26" t="s">
        <v>3</v>
      </c>
    </row>
    <row r="8" spans="1:11" ht="45" customHeight="1" x14ac:dyDescent="0.25">
      <c r="A8" s="20">
        <v>1</v>
      </c>
      <c r="B8" s="74">
        <v>2</v>
      </c>
      <c r="C8" s="68" t="s">
        <v>51</v>
      </c>
      <c r="D8" s="118" t="s">
        <v>53</v>
      </c>
      <c r="E8" s="119"/>
      <c r="F8" s="119"/>
      <c r="G8" s="119"/>
      <c r="H8" s="120"/>
      <c r="I8" s="124" t="s">
        <v>52</v>
      </c>
      <c r="J8" s="34"/>
      <c r="K8" s="35"/>
    </row>
    <row r="9" spans="1:11" ht="45" customHeight="1" thickBot="1" x14ac:dyDescent="0.3">
      <c r="A9" s="20">
        <v>2</v>
      </c>
      <c r="B9" s="74">
        <v>12</v>
      </c>
      <c r="C9" s="68" t="s">
        <v>51</v>
      </c>
      <c r="D9" s="118" t="s">
        <v>54</v>
      </c>
      <c r="E9" s="119"/>
      <c r="F9" s="119"/>
      <c r="G9" s="119"/>
      <c r="H9" s="120"/>
      <c r="I9" s="125"/>
      <c r="J9" s="36"/>
      <c r="K9" s="37"/>
    </row>
    <row r="10" spans="1:11" hidden="1" x14ac:dyDescent="0.25">
      <c r="A10" s="20">
        <v>3</v>
      </c>
      <c r="B10" s="74"/>
      <c r="C10" s="68"/>
      <c r="D10" s="121"/>
      <c r="E10" s="122"/>
      <c r="F10" s="122"/>
      <c r="G10" s="122"/>
      <c r="H10" s="123"/>
      <c r="I10" s="30"/>
      <c r="J10" s="38"/>
      <c r="K10" s="39"/>
    </row>
    <row r="11" spans="1:11" hidden="1" x14ac:dyDescent="0.25">
      <c r="A11" s="20">
        <v>4</v>
      </c>
      <c r="B11" s="74"/>
      <c r="C11" s="68"/>
      <c r="D11" s="121"/>
      <c r="E11" s="122"/>
      <c r="F11" s="122"/>
      <c r="G11" s="122"/>
      <c r="H11" s="123"/>
      <c r="I11" s="30"/>
      <c r="J11" s="38"/>
      <c r="K11" s="39"/>
    </row>
    <row r="12" spans="1:11" ht="15" hidden="1" customHeight="1" x14ac:dyDescent="0.25">
      <c r="A12" s="20">
        <v>5</v>
      </c>
      <c r="B12" s="75"/>
      <c r="C12" s="25"/>
      <c r="D12" s="97"/>
      <c r="E12" s="98"/>
      <c r="F12" s="98"/>
      <c r="G12" s="98"/>
      <c r="H12" s="99"/>
      <c r="I12" s="25"/>
      <c r="J12" s="38"/>
      <c r="K12" s="39"/>
    </row>
    <row r="13" spans="1:11" ht="15" hidden="1" customHeight="1" x14ac:dyDescent="0.25">
      <c r="A13" s="20">
        <v>6</v>
      </c>
      <c r="B13" s="75"/>
      <c r="C13" s="69"/>
      <c r="D13" s="100"/>
      <c r="E13" s="101"/>
      <c r="F13" s="101"/>
      <c r="G13" s="101"/>
      <c r="H13" s="102"/>
      <c r="I13" s="29"/>
      <c r="J13" s="38"/>
      <c r="K13" s="39"/>
    </row>
    <row r="14" spans="1:11" ht="15" hidden="1" customHeight="1" x14ac:dyDescent="0.25">
      <c r="A14" s="20">
        <v>7</v>
      </c>
      <c r="B14" s="75"/>
      <c r="C14" s="69"/>
      <c r="D14" s="100"/>
      <c r="E14" s="103"/>
      <c r="F14" s="103"/>
      <c r="G14" s="103"/>
      <c r="H14" s="104"/>
      <c r="I14" s="29"/>
      <c r="J14" s="38"/>
      <c r="K14" s="39"/>
    </row>
    <row r="15" spans="1:11" ht="15" hidden="1" customHeight="1" x14ac:dyDescent="0.25">
      <c r="A15" s="20">
        <v>8</v>
      </c>
      <c r="B15" s="75"/>
      <c r="C15" s="69"/>
      <c r="D15" s="100"/>
      <c r="E15" s="101"/>
      <c r="F15" s="101"/>
      <c r="G15" s="101"/>
      <c r="H15" s="102"/>
      <c r="I15" s="29"/>
      <c r="J15" s="38"/>
      <c r="K15" s="39"/>
    </row>
    <row r="16" spans="1:11" s="24" customFormat="1" ht="15" hidden="1" customHeight="1" x14ac:dyDescent="0.25">
      <c r="A16" s="20">
        <v>9</v>
      </c>
      <c r="B16" s="75"/>
      <c r="C16" s="69"/>
      <c r="D16" s="100"/>
      <c r="E16" s="101"/>
      <c r="F16" s="101"/>
      <c r="G16" s="101"/>
      <c r="H16" s="102"/>
      <c r="I16" s="29"/>
      <c r="J16" s="40"/>
      <c r="K16" s="41"/>
    </row>
    <row r="17" spans="1:18" ht="15" hidden="1" customHeight="1" x14ac:dyDescent="0.25">
      <c r="A17" s="20">
        <v>10</v>
      </c>
      <c r="B17" s="75"/>
      <c r="C17" s="69"/>
      <c r="D17" s="94"/>
      <c r="E17" s="95"/>
      <c r="F17" s="95"/>
      <c r="G17" s="95"/>
      <c r="H17" s="96"/>
      <c r="I17" s="29"/>
      <c r="J17" s="38"/>
      <c r="K17" s="39"/>
    </row>
    <row r="18" spans="1:18" ht="15" hidden="1" customHeight="1" x14ac:dyDescent="0.25">
      <c r="A18" s="31">
        <v>11</v>
      </c>
      <c r="B18" s="75"/>
      <c r="C18" s="25"/>
      <c r="D18" s="94"/>
      <c r="E18" s="95"/>
      <c r="F18" s="95"/>
      <c r="G18" s="95"/>
      <c r="H18" s="96"/>
      <c r="I18" s="25"/>
      <c r="J18" s="38"/>
      <c r="K18" s="39"/>
    </row>
    <row r="19" spans="1:18" ht="15" hidden="1" customHeight="1" x14ac:dyDescent="0.25">
      <c r="A19" s="31">
        <v>12</v>
      </c>
      <c r="B19" s="75"/>
      <c r="C19" s="25"/>
      <c r="D19" s="94"/>
      <c r="E19" s="95"/>
      <c r="F19" s="95"/>
      <c r="G19" s="95"/>
      <c r="H19" s="96"/>
      <c r="I19" s="25"/>
      <c r="J19" s="38"/>
      <c r="K19" s="39"/>
    </row>
    <row r="20" spans="1:18" ht="15" hidden="1" customHeight="1" x14ac:dyDescent="0.25">
      <c r="A20" s="32">
        <v>13</v>
      </c>
      <c r="B20" s="76"/>
      <c r="C20" s="28"/>
      <c r="D20" s="94"/>
      <c r="E20" s="95"/>
      <c r="F20" s="95"/>
      <c r="G20" s="95"/>
      <c r="H20" s="96"/>
      <c r="I20" s="25"/>
      <c r="J20" s="38"/>
      <c r="K20" s="39"/>
    </row>
    <row r="21" spans="1:18" ht="15" hidden="1" customHeight="1" x14ac:dyDescent="0.25">
      <c r="A21" s="32">
        <v>14</v>
      </c>
      <c r="B21" s="76"/>
      <c r="C21" s="28"/>
      <c r="D21" s="94"/>
      <c r="E21" s="95"/>
      <c r="F21" s="95"/>
      <c r="G21" s="95"/>
      <c r="H21" s="96"/>
      <c r="I21" s="25"/>
      <c r="J21" s="38"/>
      <c r="K21" s="39"/>
    </row>
    <row r="22" spans="1:18" ht="12" hidden="1" customHeight="1" thickBot="1" x14ac:dyDescent="0.3">
      <c r="A22" s="33">
        <v>15</v>
      </c>
      <c r="B22" s="76"/>
      <c r="C22" s="28"/>
      <c r="D22" s="94"/>
      <c r="E22" s="95"/>
      <c r="F22" s="95"/>
      <c r="G22" s="95"/>
      <c r="H22" s="96"/>
      <c r="I22" s="25"/>
      <c r="J22" s="38"/>
      <c r="K22" s="39"/>
    </row>
    <row r="23" spans="1:18" ht="15" customHeight="1" x14ac:dyDescent="0.25">
      <c r="A23" s="5"/>
      <c r="B23" s="12"/>
      <c r="C23" s="6"/>
      <c r="D23" s="6"/>
      <c r="E23" s="23"/>
      <c r="F23" s="48" t="s">
        <v>4</v>
      </c>
      <c r="G23" s="23"/>
      <c r="H23" s="6"/>
      <c r="I23" s="6"/>
      <c r="J23" s="13"/>
      <c r="K23" s="14"/>
    </row>
    <row r="24" spans="1:18" ht="15" customHeight="1" x14ac:dyDescent="0.25">
      <c r="A24" s="45" t="s">
        <v>32</v>
      </c>
      <c r="B24" s="46"/>
      <c r="C24" s="46" t="s">
        <v>24</v>
      </c>
      <c r="D24" s="46"/>
      <c r="E24" s="46"/>
      <c r="F24" s="46"/>
      <c r="G24" s="46"/>
      <c r="H24" s="70" t="s">
        <v>27</v>
      </c>
      <c r="I24" s="70"/>
      <c r="J24" s="46"/>
      <c r="K24" s="71"/>
    </row>
    <row r="25" spans="1:18" ht="15" customHeight="1" x14ac:dyDescent="0.25">
      <c r="A25" s="45" t="str">
        <f>IF(J5="Materiais:","Forma de entrega:","Forma de execução:")</f>
        <v>Forma de entrega:</v>
      </c>
      <c r="B25" s="46"/>
      <c r="C25" s="46" t="s">
        <v>25</v>
      </c>
      <c r="D25" s="72"/>
      <c r="E25" s="46"/>
      <c r="F25" s="47"/>
      <c r="G25" s="51"/>
      <c r="H25" s="105" t="str">
        <f>IF(J5="Materiais:","Frete: CIF","Forma de pagamento:")</f>
        <v>Frete: CIF</v>
      </c>
      <c r="I25" s="105"/>
      <c r="J25" s="46"/>
      <c r="K25" s="47"/>
    </row>
    <row r="26" spans="1:18" ht="15" customHeight="1" x14ac:dyDescent="0.25">
      <c r="A26" s="107" t="s">
        <v>38</v>
      </c>
      <c r="B26" s="108"/>
      <c r="C26" s="108"/>
      <c r="D26" s="106" t="s">
        <v>55</v>
      </c>
      <c r="E26" s="106"/>
      <c r="F26" s="106"/>
      <c r="G26" s="51"/>
      <c r="H26" s="52"/>
      <c r="I26" s="52"/>
      <c r="J26" s="46"/>
      <c r="K26" s="47"/>
    </row>
    <row r="27" spans="1:18" ht="15" customHeight="1" x14ac:dyDescent="0.25">
      <c r="A27" s="45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46"/>
      <c r="C27" s="46"/>
      <c r="D27" s="46"/>
      <c r="E27" s="46"/>
      <c r="F27" s="46"/>
      <c r="G27" s="46"/>
      <c r="H27" s="47"/>
      <c r="I27" s="46"/>
      <c r="J27" s="46"/>
      <c r="K27" s="71"/>
    </row>
    <row r="28" spans="1:18" ht="15" customHeight="1" x14ac:dyDescent="0.25">
      <c r="A28" s="45" t="s">
        <v>37</v>
      </c>
      <c r="B28" s="46"/>
      <c r="C28" s="73"/>
      <c r="D28" s="73"/>
      <c r="E28" s="73"/>
      <c r="F28" s="73"/>
      <c r="G28" s="46"/>
      <c r="H28" s="70" t="s">
        <v>45</v>
      </c>
      <c r="I28" s="70"/>
      <c r="J28" s="46"/>
      <c r="K28" s="71"/>
    </row>
    <row r="29" spans="1:18" ht="54.75" customHeight="1" thickBot="1" x14ac:dyDescent="0.3">
      <c r="A29" s="91" t="s">
        <v>46</v>
      </c>
      <c r="B29" s="92"/>
      <c r="C29" s="92"/>
      <c r="D29" s="92"/>
      <c r="E29" s="92"/>
      <c r="F29" s="92"/>
      <c r="G29" s="92"/>
      <c r="H29" s="92"/>
      <c r="I29" s="92"/>
      <c r="J29" s="92"/>
      <c r="K29" s="93"/>
      <c r="O29" s="1" t="s">
        <v>34</v>
      </c>
    </row>
    <row r="30" spans="1:18" ht="70.5" customHeight="1" thickBot="1" x14ac:dyDescent="0.3">
      <c r="A30" s="115" t="s">
        <v>43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R30" s="47"/>
    </row>
    <row r="31" spans="1:18" ht="3" customHeight="1" thickBot="1" x14ac:dyDescent="0.3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5"/>
      <c r="R31" s="47"/>
    </row>
    <row r="32" spans="1:18" x14ac:dyDescent="0.25">
      <c r="A32" s="63"/>
      <c r="B32" s="64"/>
      <c r="C32" s="64"/>
      <c r="D32" s="64"/>
      <c r="E32" s="65"/>
      <c r="F32" s="66" t="s">
        <v>44</v>
      </c>
      <c r="G32" s="65"/>
      <c r="H32" s="64"/>
      <c r="I32" s="64"/>
      <c r="J32" s="64"/>
      <c r="K32" s="67"/>
    </row>
    <row r="33" spans="1:11" x14ac:dyDescent="0.25">
      <c r="A33" s="8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7"/>
    </row>
    <row r="35" spans="1:11" x14ac:dyDescent="0.25">
      <c r="A35" s="8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7"/>
    </row>
    <row r="36" spans="1:11" x14ac:dyDescent="0.25">
      <c r="A36" s="8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7"/>
    </row>
    <row r="37" spans="1:11" x14ac:dyDescent="0.25">
      <c r="A37" s="8" t="s">
        <v>13</v>
      </c>
      <c r="B37" s="4"/>
      <c r="C37" s="4"/>
      <c r="D37" s="4"/>
      <c r="E37" s="4"/>
      <c r="F37" s="4"/>
      <c r="G37" s="4" t="s">
        <v>14</v>
      </c>
      <c r="H37" s="4"/>
      <c r="I37" s="15" t="s">
        <v>15</v>
      </c>
      <c r="J37" s="4"/>
      <c r="K37" s="7"/>
    </row>
    <row r="38" spans="1:11" x14ac:dyDescent="0.25">
      <c r="A38" s="8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5" t="s">
        <v>19</v>
      </c>
      <c r="J38" s="4"/>
      <c r="K38" s="7"/>
    </row>
    <row r="39" spans="1:11" x14ac:dyDescent="0.25">
      <c r="A39" s="8" t="s">
        <v>26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spans="1:11" ht="15.75" thickBot="1" x14ac:dyDescent="0.3">
      <c r="A40" s="9" t="s">
        <v>20</v>
      </c>
      <c r="B40" s="10"/>
      <c r="C40" s="10"/>
      <c r="D40" s="10"/>
      <c r="E40" s="10"/>
      <c r="F40" s="10" t="s">
        <v>21</v>
      </c>
      <c r="G40" s="10"/>
      <c r="H40" s="10"/>
      <c r="I40" s="10"/>
      <c r="J40" s="10"/>
      <c r="K40" s="11"/>
    </row>
    <row r="41" spans="1:11" ht="15.75" x14ac:dyDescent="0.25">
      <c r="A41" s="56" t="s">
        <v>35</v>
      </c>
      <c r="B41" s="44"/>
      <c r="C41" s="44"/>
      <c r="D41" s="44"/>
      <c r="E41" s="44"/>
      <c r="F41" s="44"/>
      <c r="G41" s="44"/>
      <c r="H41" s="44"/>
      <c r="I41" s="53"/>
      <c r="J41" s="53"/>
      <c r="K41" s="54"/>
    </row>
    <row r="42" spans="1:11" s="3" customFormat="1" ht="15.75" x14ac:dyDescent="0.25">
      <c r="A42" s="82" t="s">
        <v>49</v>
      </c>
      <c r="B42" s="43"/>
      <c r="C42" s="43"/>
      <c r="D42" s="43"/>
      <c r="E42" s="42"/>
      <c r="F42" s="42"/>
      <c r="G42" s="42"/>
      <c r="H42" s="42"/>
      <c r="I42" s="42"/>
      <c r="J42" s="42"/>
      <c r="K42" s="57"/>
    </row>
    <row r="43" spans="1:11" s="3" customFormat="1" ht="15.75" x14ac:dyDescent="0.25">
      <c r="A43" s="5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valdete.andrett@scgas.com.br</v>
      </c>
      <c r="B43" s="59"/>
      <c r="C43" s="59"/>
      <c r="D43" s="59"/>
      <c r="E43" s="42"/>
      <c r="F43" s="42"/>
      <c r="G43" s="42"/>
      <c r="H43" s="42"/>
      <c r="I43" s="42"/>
      <c r="J43" s="42"/>
      <c r="K43" s="57"/>
    </row>
    <row r="44" spans="1:11" s="3" customFormat="1" ht="16.5" thickBot="1" x14ac:dyDescent="0.3">
      <c r="A44" s="60" t="s">
        <v>33</v>
      </c>
      <c r="B44" s="61"/>
      <c r="C44" s="61"/>
      <c r="D44" s="61"/>
      <c r="E44" s="55"/>
      <c r="F44" s="55"/>
      <c r="G44" s="55"/>
      <c r="H44" s="55"/>
      <c r="I44" s="55"/>
      <c r="J44" s="55"/>
      <c r="K44" s="62"/>
    </row>
    <row r="45" spans="1:11" ht="77.25" customHeight="1" thickBot="1" x14ac:dyDescent="0.3">
      <c r="A45" s="86" t="s">
        <v>39</v>
      </c>
      <c r="B45" s="87"/>
      <c r="C45" s="87"/>
      <c r="D45" s="87"/>
      <c r="E45" s="87"/>
      <c r="F45" s="87"/>
      <c r="G45" s="87"/>
      <c r="H45" s="87"/>
      <c r="I45" s="87"/>
      <c r="J45" s="87"/>
      <c r="K45" s="88"/>
    </row>
    <row r="83" spans="1:17" s="1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6" t="s">
        <v>28</v>
      </c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29</v>
      </c>
    </row>
    <row r="85" spans="1:17" s="16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7" s="17" customFormat="1" x14ac:dyDescent="0.25">
      <c r="A86" s="16" t="e">
        <f>CONCATENATE(C86,K86)</f>
        <v>#REF!</v>
      </c>
      <c r="B86" s="16" t="e">
        <f>A87&amp;"\"</f>
        <v>#REF!</v>
      </c>
      <c r="C86" s="16" t="e">
        <f>"V:\Gerhs\SUPRIMENTOS\LICITAÇÕES E CONTRATOS\"&amp;#REF!&amp;"\COTAÇÕES DE COMPRAS"&amp;"\"</f>
        <v>#REF!</v>
      </c>
      <c r="D86" s="16"/>
      <c r="E86" s="16"/>
      <c r="F86" s="16"/>
      <c r="G86" s="16"/>
      <c r="H86" s="16"/>
      <c r="I86" s="16"/>
      <c r="J86" s="16"/>
      <c r="K86" s="16" t="e">
        <f>#REF!&amp;" - "&amp;LEFT($D$8,30)&amp;"-"</f>
        <v>#REF!</v>
      </c>
      <c r="M86" s="21"/>
      <c r="N86" s="21"/>
      <c r="O86" s="21"/>
      <c r="P86" s="21"/>
      <c r="Q86" s="21"/>
    </row>
    <row r="87" spans="1:17" s="17" customFormat="1" x14ac:dyDescent="0.25">
      <c r="A87" s="16" t="e">
        <f>CONCATENATE($C$86,$K$86,L83)</f>
        <v>#REF!</v>
      </c>
      <c r="B87" s="16" t="e">
        <f>#REF!&amp;"_"&amp;#REF!&amp;".xlsm"</f>
        <v>#REF!</v>
      </c>
      <c r="C87" s="16"/>
      <c r="D87" s="16"/>
      <c r="E87" s="16"/>
      <c r="F87" s="16"/>
      <c r="G87" s="16"/>
      <c r="H87" s="16"/>
      <c r="I87" s="16"/>
      <c r="J87" s="16"/>
      <c r="K87" s="16"/>
      <c r="M87" s="21"/>
      <c r="N87" s="21"/>
      <c r="O87" s="21"/>
      <c r="P87" s="21"/>
      <c r="Q87" s="21"/>
    </row>
    <row r="88" spans="1:17" s="17" customFormat="1" x14ac:dyDescent="0.25">
      <c r="A88" s="16" t="e">
        <f>CONCATENATE($C$86,$K$86,L84)</f>
        <v>#REF!</v>
      </c>
      <c r="B88" s="16" t="e">
        <f>#REF!&amp;"_Cotação_"&amp;#REF!&amp;".pdf"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B89" s="16" t="e">
        <f>#REF!&amp;"_Comparativo_"&amp;#REF!&amp;".pdf"</f>
        <v>#REF!</v>
      </c>
      <c r="M89" s="21"/>
      <c r="N89" s="21"/>
      <c r="O89" s="21"/>
      <c r="P89" s="21"/>
      <c r="Q89" s="21"/>
    </row>
    <row r="90" spans="1:17" s="17" customFormat="1" x14ac:dyDescent="0.25">
      <c r="B90" s="16" t="e">
        <f>#REF!&amp;"_Resultado_"&amp;#REF!&amp;".pdf"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"V:\Gerhs\SUPRIMENTOS\LICITAÇÕES E CONTRATOS\"&amp;#REF!&amp;"\COTAÇÕES DE COMPRAS\000 - COTAÇÕES ME-EPP\" &amp; "Formulário de Cotação - ME-EPP2.xlsm"</f>
        <v>#REF!</v>
      </c>
      <c r="M91" s="21"/>
      <c r="N91" s="21"/>
      <c r="O91" s="21"/>
      <c r="P91" s="21"/>
      <c r="Q91" s="21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</row>
    <row r="93" spans="1:17" ht="15.75" x14ac:dyDescent="0.25">
      <c r="A93" s="17"/>
      <c r="B93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124/2025. 
Aguardaremos retorno até 20/10/2025.
Favor nos enviar a proposta em papel timbrado de sua empresa, NÃO UTILIZAR A LOGOMARCA DA SCGÁS. 
 Atenciosamente, 
 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x14ac:dyDescent="0.25">
      <c r="A94" s="17"/>
      <c r="B94" s="1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124/2025,  encerrada em 20/10/2025.
 Atenciosamente, 
 Valdete Aparecida Andrett 
Fone: 48 3229-1200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ht="15.7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</sheetData>
  <dataConsolidate/>
  <mergeCells count="35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I8:I9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dataValidations count="3">
    <dataValidation type="list" allowBlank="1" showInputMessage="1" showErrorMessage="1" sqref="C24" xr:uid="{00000000-0002-0000-0000-000000000000}">
      <formula1>#REF!</formula1>
    </dataValidation>
    <dataValidation type="list" allowBlank="1" showInputMessage="1" showErrorMessage="1" sqref="C25 J5 A42" xr:uid="{00000000-0002-0000-0000-000001000000}">
      <formula1>#REF!</formula1>
    </dataValidation>
    <dataValidation type="list" errorStyle="warning" allowBlank="1" showInputMessage="1" showErrorMessage="1" sqref="J25:J26 A29:K29" xr:uid="{00000000-0002-0000-0000-000004000000}">
      <formula1>#REF!</formula1>
    </dataValidation>
  </dataValidation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2025-10-15T13:42:27Z</cp:lastPrinted>
  <dcterms:created xsi:type="dcterms:W3CDTF">2012-07-27T16:56:19Z</dcterms:created>
  <dcterms:modified xsi:type="dcterms:W3CDTF">2025-10-15T13:44:56Z</dcterms:modified>
</cp:coreProperties>
</file>