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78 - tatame &amp; tapete yoga\00 - Arquivos Iniciais Cotação\"/>
    </mc:Choice>
  </mc:AlternateContent>
  <xr:revisionPtr revIDLastSave="0" documentId="13_ncr:1_{2E5A7C6A-41EB-4572-96E7-C0000558438A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<sst xmlns="http://schemas.openxmlformats.org/spreadsheetml/2006/main" count="60" uniqueCount="58">
  <si>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</si>
  <si>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</si>
  <si>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</si>
  <si>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</si>
  <si>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</si>
  <si>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</si>
  <si>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</si>
  <si>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</si>
  <si>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</si>
  <si>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</si>
  <si>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</si>
  <si>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</si>
  <si>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</si>
  <si>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</si>
  <si>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</si>
  <si>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</si>
  <si>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</si>
  <si>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</si>
  <si>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</si>
  <si>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</si>
  <si>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</si>
  <si>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</si>
  <si>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</si>
  <si>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</si>
  <si>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</si>
  <si>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</si>
  <si>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Sede da SCGÁS: Rua Antonio Luz, 255 - Centro - Florianópolis/SC - CEP 88.010-410. Telefone: (48) 3229-1200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</si>
  <si>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</si>
  <si>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</si>
  <si>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\00 -COTAÇÃO</t>
  </si>
  <si>
    <t>\01 - E-MAIL´S</t>
  </si>
  <si>
    <t>Materiais: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</si>
  <si>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</si>
  <si>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</si>
  <si>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</si>
  <si>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</si>
  <si>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</si>
  <si>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</si>
  <si>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</si>
  <si>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</si>
  <si>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</si>
  <si>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</si>
  <si>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</si>
  <si>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</si>
  <si>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</si>
  <si>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</si>
  <si>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</si>
  <si>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Especificação</t>
  </si>
  <si>
    <t>Unitário</t>
  </si>
  <si>
    <t>Tapete de Yoga</t>
  </si>
  <si>
    <t>078/2026</t>
  </si>
  <si>
    <t>Conforme Memorial Descritivo</t>
  </si>
  <si>
    <t>Tatame de EVA Imitando madeira - claro</t>
  </si>
  <si>
    <t>Tatame de EVA Imitando madeira -natural</t>
  </si>
  <si>
    <t>pacote</t>
  </si>
  <si>
    <t>30 dias</t>
  </si>
  <si>
    <t>Bruno Souza Gomes</t>
  </si>
  <si>
    <t>bruno.gomes@scgas.com.br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</si>
</sst>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2" fillId="0" borderId="2" xfId="0" applyFont="1" applyBorder="1" applyAlignment="1">
      <alignment horizontal="center" vertical="center"/>
    </xf>
    <xf numFmtId="0" fontId="1" fillId="0" borderId="13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0" fillId="0" borderId="32" xfId="0" applyBorder="1" applyProtection="1">
      <protection locked="0"/>
    </xf>
    <xf numFmtId="0" fontId="7" fillId="0" borderId="32" xfId="0" applyFont="1" applyBorder="1" applyProtection="1">
      <protection locked="0"/>
    </xf>
    <xf numFmtId="0" fontId="0" fillId="0" borderId="33" xfId="0" applyBorder="1" applyProtection="1">
      <protection locked="0"/>
    </xf>
    <xf numFmtId="0" fontId="21" fillId="0" borderId="0" xfId="1" applyProtection="1"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0" borderId="16" xfId="0" applyNumberFormat="1" applyFont="1" applyBorder="1" applyAlignment="1" applyProtection="1">
      <alignment horizontal="center"/>
      <protection locked="0"/>
    </xf>
    <xf numFmtId="14" fontId="7" fillId="0" borderId="17" xfId="0" applyNumberFormat="1" applyFont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0" borderId="15" xfId="0" applyNumberFormat="1" applyFont="1" applyBorder="1" applyAlignment="1" applyProtection="1">
      <alignment horizontal="center"/>
      <protection locked="0"/>
    </xf>
    <xf numFmtId="14" fontId="6" fillId="0" borderId="16" xfId="0" applyNumberFormat="1" applyFont="1" applyBorder="1" applyAlignment="1" applyProtection="1">
      <alignment horizontal="center"/>
      <protection locked="0"/>
    </xf>
    <xf numFmtId="14" fontId="6" fillId="0" borderId="17" xfId="0" applyNumberFormat="1" applyFont="1" applyBorder="1" applyAlignment="1" applyProtection="1">
      <alignment horizontal="center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20" fillId="4" borderId="31" xfId="0" applyFont="1" applyFill="1" applyBorder="1" applyAlignment="1">
      <alignment horizontal="left" vertical="center" wrapText="1"/>
    </xf>
    <xf numFmtId="0" fontId="20" fillId="4" borderId="32" xfId="0" applyFont="1" applyFill="1" applyBorder="1" applyAlignment="1">
      <alignment horizontal="left" vertical="center" wrapText="1"/>
    </xf>
    <xf numFmtId="0" fontId="20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uno.gomes@scgas.com.b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E43" sqref="E43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46" t="s">
        <v>22</v>
      </c>
      <c r="J2" s="47" t="str">
        <f>A4</f>
        <v>078/2026</v>
      </c>
    </row>
    <row r="3" spans="1:11" s="3" customFormat="1" ht="19.5" customHeight="1" x14ac:dyDescent="0.25">
      <c r="A3" s="85" t="s">
        <v>0</v>
      </c>
      <c r="B3" s="86"/>
      <c r="C3" s="90" t="s">
        <v>42</v>
      </c>
      <c r="D3" s="91"/>
      <c r="E3" s="91"/>
      <c r="F3" s="91"/>
      <c r="G3" s="92"/>
      <c r="H3" s="87" t="s">
        <v>43</v>
      </c>
      <c r="I3" s="87"/>
      <c r="J3" s="87"/>
      <c r="K3" s="86"/>
    </row>
    <row r="4" spans="1:11" ht="15.75" customHeight="1" thickBot="1" x14ac:dyDescent="0.3">
      <c r="A4" s="83" t="s">
        <v>50</v>
      </c>
      <c r="B4" s="84"/>
      <c r="C4" s="93">
        <v>46197</v>
      </c>
      <c r="D4" s="94"/>
      <c r="E4" s="94"/>
      <c r="F4" s="94"/>
      <c r="G4" s="95"/>
      <c r="H4" s="88">
        <v>46202</v>
      </c>
      <c r="I4" s="88"/>
      <c r="J4" s="88"/>
      <c r="K4" s="89"/>
    </row>
    <row r="5" spans="1:11" ht="22.5" customHeight="1" thickBot="1" x14ac:dyDescent="0.3">
      <c r="A5" s="70" t="s">
        <v>37</v>
      </c>
      <c r="B5" s="9"/>
      <c r="C5" s="71"/>
      <c r="D5" s="71"/>
      <c r="E5" s="71"/>
      <c r="F5" s="71"/>
      <c r="G5" s="71"/>
      <c r="H5" s="71"/>
      <c r="J5" s="72" t="s">
        <v>31</v>
      </c>
      <c r="K5" s="73"/>
    </row>
    <row r="6" spans="1:11" ht="15" customHeight="1" x14ac:dyDescent="0.25">
      <c r="A6" s="134" t="s">
        <v>1</v>
      </c>
      <c r="B6" s="136" t="s">
        <v>23</v>
      </c>
      <c r="C6" s="75" t="s">
        <v>32</v>
      </c>
      <c r="D6" s="77" t="s">
        <v>41</v>
      </c>
      <c r="E6" s="78"/>
      <c r="F6" s="78"/>
      <c r="G6" s="78"/>
      <c r="H6" s="79"/>
      <c r="I6" s="75" t="s">
        <v>47</v>
      </c>
      <c r="J6" s="117" t="s">
        <v>2</v>
      </c>
      <c r="K6" s="118"/>
    </row>
    <row r="7" spans="1:11" ht="32.25" customHeight="1" x14ac:dyDescent="0.25">
      <c r="A7" s="135"/>
      <c r="B7" s="137"/>
      <c r="C7" s="76"/>
      <c r="D7" s="80"/>
      <c r="E7" s="81"/>
      <c r="F7" s="81"/>
      <c r="G7" s="81"/>
      <c r="H7" s="82"/>
      <c r="I7" s="76"/>
      <c r="J7" s="26" t="s">
        <v>48</v>
      </c>
      <c r="K7" s="25" t="s">
        <v>3</v>
      </c>
    </row>
    <row r="8" spans="1:11" x14ac:dyDescent="0.25">
      <c r="A8" s="19">
        <v>1</v>
      </c>
      <c r="B8" s="68">
        <v>25</v>
      </c>
      <c r="C8" s="64" t="s">
        <v>54</v>
      </c>
      <c r="D8" s="102" t="s">
        <v>52</v>
      </c>
      <c r="E8" s="103"/>
      <c r="F8" s="103"/>
      <c r="G8" s="103"/>
      <c r="H8" s="104"/>
      <c r="I8" s="108" t="s">
        <v>51</v>
      </c>
      <c r="J8" s="33"/>
      <c r="K8" s="34"/>
    </row>
    <row r="9" spans="1:11" x14ac:dyDescent="0.25">
      <c r="A9" s="19">
        <v>2</v>
      </c>
      <c r="B9" s="68">
        <v>10</v>
      </c>
      <c r="C9" s="64" t="s">
        <v>54</v>
      </c>
      <c r="D9" s="102" t="s">
        <v>53</v>
      </c>
      <c r="E9" s="103"/>
      <c r="F9" s="103"/>
      <c r="G9" s="103"/>
      <c r="H9" s="104"/>
      <c r="I9" s="109"/>
      <c r="J9" s="35"/>
      <c r="K9" s="36"/>
    </row>
    <row r="10" spans="1:11" ht="15.75" thickBot="1" x14ac:dyDescent="0.3">
      <c r="A10" s="19">
        <v>3</v>
      </c>
      <c r="B10" s="68">
        <v>3</v>
      </c>
      <c r="C10" s="64" t="s">
        <v>32</v>
      </c>
      <c r="D10" s="105" t="s">
        <v>49</v>
      </c>
      <c r="E10" s="106"/>
      <c r="F10" s="106"/>
      <c r="G10" s="106"/>
      <c r="H10" s="107"/>
      <c r="I10" s="110"/>
      <c r="J10" s="37"/>
      <c r="K10" s="38"/>
    </row>
    <row r="11" spans="1:11" hidden="1" x14ac:dyDescent="0.25">
      <c r="A11" s="19">
        <v>4</v>
      </c>
      <c r="B11" s="68"/>
      <c r="C11" s="64"/>
      <c r="D11" s="105"/>
      <c r="E11" s="106"/>
      <c r="F11" s="106"/>
      <c r="G11" s="106"/>
      <c r="H11" s="107"/>
      <c r="I11" s="29"/>
      <c r="J11" s="37"/>
      <c r="K11" s="38"/>
    </row>
    <row r="12" spans="1:11" ht="15" hidden="1" customHeight="1" x14ac:dyDescent="0.25">
      <c r="A12" s="19">
        <v>5</v>
      </c>
      <c r="B12" s="24"/>
      <c r="C12" s="24"/>
      <c r="D12" s="122"/>
      <c r="E12" s="123"/>
      <c r="F12" s="123"/>
      <c r="G12" s="123"/>
      <c r="H12" s="124"/>
      <c r="I12" s="24"/>
      <c r="J12" s="37"/>
      <c r="K12" s="38"/>
    </row>
    <row r="13" spans="1:11" ht="15" hidden="1" customHeight="1" x14ac:dyDescent="0.25">
      <c r="A13" s="19">
        <v>6</v>
      </c>
      <c r="B13" s="24"/>
      <c r="C13" s="65"/>
      <c r="D13" s="125"/>
      <c r="E13" s="126"/>
      <c r="F13" s="126"/>
      <c r="G13" s="126"/>
      <c r="H13" s="127"/>
      <c r="I13" s="28"/>
      <c r="J13" s="37"/>
      <c r="K13" s="38"/>
    </row>
    <row r="14" spans="1:11" ht="15" hidden="1" customHeight="1" x14ac:dyDescent="0.25">
      <c r="A14" s="19">
        <v>7</v>
      </c>
      <c r="B14" s="24"/>
      <c r="C14" s="65"/>
      <c r="D14" s="125"/>
      <c r="E14" s="128"/>
      <c r="F14" s="128"/>
      <c r="G14" s="128"/>
      <c r="H14" s="129"/>
      <c r="I14" s="28"/>
      <c r="J14" s="37"/>
      <c r="K14" s="38"/>
    </row>
    <row r="15" spans="1:11" ht="15" hidden="1" customHeight="1" x14ac:dyDescent="0.25">
      <c r="A15" s="19">
        <v>8</v>
      </c>
      <c r="B15" s="24"/>
      <c r="C15" s="65"/>
      <c r="D15" s="125"/>
      <c r="E15" s="126"/>
      <c r="F15" s="126"/>
      <c r="G15" s="126"/>
      <c r="H15" s="127"/>
      <c r="I15" s="28"/>
      <c r="J15" s="37"/>
      <c r="K15" s="38"/>
    </row>
    <row r="16" spans="1:11" s="23" customFormat="1" ht="15" hidden="1" customHeight="1" x14ac:dyDescent="0.25">
      <c r="A16" s="19">
        <v>9</v>
      </c>
      <c r="B16" s="24"/>
      <c r="C16" s="65"/>
      <c r="D16" s="125"/>
      <c r="E16" s="126"/>
      <c r="F16" s="126"/>
      <c r="G16" s="126"/>
      <c r="H16" s="127"/>
      <c r="I16" s="28"/>
      <c r="J16" s="39"/>
      <c r="K16" s="40"/>
    </row>
    <row r="17" spans="1:18" ht="15" hidden="1" customHeight="1" x14ac:dyDescent="0.25">
      <c r="A17" s="19">
        <v>10</v>
      </c>
      <c r="B17" s="24"/>
      <c r="C17" s="65"/>
      <c r="D17" s="99"/>
      <c r="E17" s="100"/>
      <c r="F17" s="100"/>
      <c r="G17" s="100"/>
      <c r="H17" s="101"/>
      <c r="I17" s="28"/>
      <c r="J17" s="37"/>
      <c r="K17" s="38"/>
    </row>
    <row r="18" spans="1:18" ht="15" hidden="1" customHeight="1" x14ac:dyDescent="0.25">
      <c r="A18" s="30">
        <v>11</v>
      </c>
      <c r="B18" s="24"/>
      <c r="C18" s="24"/>
      <c r="D18" s="99"/>
      <c r="E18" s="100"/>
      <c r="F18" s="100"/>
      <c r="G18" s="100"/>
      <c r="H18" s="101"/>
      <c r="I18" s="24"/>
      <c r="J18" s="37"/>
      <c r="K18" s="38"/>
    </row>
    <row r="19" spans="1:18" ht="15" hidden="1" customHeight="1" x14ac:dyDescent="0.25">
      <c r="A19" s="30">
        <v>12</v>
      </c>
      <c r="B19" s="24"/>
      <c r="C19" s="24"/>
      <c r="D19" s="99"/>
      <c r="E19" s="100"/>
      <c r="F19" s="100"/>
      <c r="G19" s="100"/>
      <c r="H19" s="101"/>
      <c r="I19" s="24"/>
      <c r="J19" s="37"/>
      <c r="K19" s="38"/>
    </row>
    <row r="20" spans="1:18" ht="15" hidden="1" customHeight="1" x14ac:dyDescent="0.25">
      <c r="A20" s="31">
        <v>13</v>
      </c>
      <c r="B20" s="27"/>
      <c r="C20" s="27"/>
      <c r="D20" s="99"/>
      <c r="E20" s="100"/>
      <c r="F20" s="100"/>
      <c r="G20" s="100"/>
      <c r="H20" s="101"/>
      <c r="I20" s="24"/>
      <c r="J20" s="37"/>
      <c r="K20" s="38"/>
    </row>
    <row r="21" spans="1:18" ht="15" hidden="1" customHeight="1" x14ac:dyDescent="0.25">
      <c r="A21" s="31">
        <v>14</v>
      </c>
      <c r="B21" s="27"/>
      <c r="C21" s="27"/>
      <c r="D21" s="99"/>
      <c r="E21" s="100"/>
      <c r="F21" s="100"/>
      <c r="G21" s="100"/>
      <c r="H21" s="101"/>
      <c r="I21" s="24"/>
      <c r="J21" s="37"/>
      <c r="K21" s="38"/>
    </row>
    <row r="22" spans="1:18" ht="15" hidden="1" customHeight="1" thickBot="1" x14ac:dyDescent="0.3">
      <c r="A22" s="32">
        <v>15</v>
      </c>
      <c r="B22" s="27"/>
      <c r="C22" s="27"/>
      <c r="D22" s="99"/>
      <c r="E22" s="100"/>
      <c r="F22" s="100"/>
      <c r="G22" s="100"/>
      <c r="H22" s="101"/>
      <c r="I22" s="24"/>
      <c r="J22" s="37"/>
      <c r="K22" s="38"/>
    </row>
    <row r="23" spans="1:18" ht="15" customHeight="1" x14ac:dyDescent="0.25">
      <c r="A23" s="4"/>
      <c r="B23" s="11"/>
      <c r="C23" s="5"/>
      <c r="D23" s="5"/>
      <c r="E23" s="22"/>
      <c r="F23" s="45" t="s">
        <v>4</v>
      </c>
      <c r="G23" s="22"/>
      <c r="H23" s="5"/>
      <c r="I23" s="5"/>
      <c r="J23" s="12"/>
      <c r="K23" s="13"/>
    </row>
    <row r="24" spans="1:18" ht="15" customHeight="1" x14ac:dyDescent="0.25">
      <c r="A24" s="69" t="s">
        <v>33</v>
      </c>
      <c r="C24" s="1" t="s">
        <v>24</v>
      </c>
      <c r="G24" s="44"/>
      <c r="H24" s="66" t="s">
        <v>28</v>
      </c>
      <c r="I24" s="66"/>
      <c r="J24" s="44"/>
      <c r="K24" s="67"/>
    </row>
    <row r="25" spans="1:18" ht="15" customHeight="1" x14ac:dyDescent="0.25">
      <c r="A25" s="69" t="str">
        <f>IF(J5="Materiais:","Forma de entrega:","Forma de execução:")</f>
        <v>Forma de entrega:</v>
      </c>
      <c r="C25" s="1" t="s">
        <v>25</v>
      </c>
      <c r="D25" s="3"/>
      <c r="G25" s="48"/>
      <c r="H25" s="130" t="str">
        <f>IF(J5="Materiais:","Frete: CIF","Forma de pagamento:")</f>
        <v>Frete: CIF</v>
      </c>
      <c r="I25" s="130"/>
      <c r="K25" s="44"/>
    </row>
    <row r="26" spans="1:18" ht="15" customHeight="1" x14ac:dyDescent="0.25">
      <c r="A26" s="132" t="s">
        <v>39</v>
      </c>
      <c r="B26" s="133"/>
      <c r="C26" s="133"/>
      <c r="D26" s="131" t="s">
        <v>55</v>
      </c>
      <c r="E26" s="131"/>
      <c r="F26" s="131"/>
      <c r="G26" s="48"/>
      <c r="H26" s="49"/>
      <c r="I26" s="49"/>
      <c r="J26" s="44"/>
      <c r="K26" s="44"/>
    </row>
    <row r="27" spans="1:18" ht="15" customHeight="1" x14ac:dyDescent="0.25">
      <c r="A27" s="43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44"/>
      <c r="C27" s="44"/>
      <c r="D27" s="44"/>
      <c r="E27" s="44"/>
      <c r="F27" s="44"/>
      <c r="G27" s="44"/>
      <c r="H27" s="44"/>
      <c r="I27" s="44"/>
      <c r="J27" s="44"/>
      <c r="K27" s="67"/>
    </row>
    <row r="28" spans="1:18" ht="15" customHeight="1" x14ac:dyDescent="0.25">
      <c r="A28" s="43" t="s">
        <v>38</v>
      </c>
      <c r="B28" s="44"/>
      <c r="C28" s="44"/>
      <c r="D28" s="44"/>
      <c r="E28" s="44"/>
      <c r="F28" s="44"/>
      <c r="G28" s="44"/>
      <c r="H28" s="66" t="s">
        <v>46</v>
      </c>
      <c r="I28" s="66"/>
      <c r="J28" s="44"/>
      <c r="K28" s="67"/>
    </row>
    <row r="29" spans="1:18" ht="54.75" customHeight="1" thickBot="1" x14ac:dyDescent="0.3">
      <c r="A29" s="119" t="s">
        <v>26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1"/>
      <c r="O29" s="1" t="s">
        <v>35</v>
      </c>
    </row>
    <row r="30" spans="1:18" ht="70.5" customHeight="1" thickBot="1" x14ac:dyDescent="0.3">
      <c r="A30" s="96" t="s">
        <v>44</v>
      </c>
      <c r="B30" s="97"/>
      <c r="C30" s="97"/>
      <c r="D30" s="97"/>
      <c r="E30" s="97"/>
      <c r="F30" s="97"/>
      <c r="G30" s="97"/>
      <c r="H30" s="97"/>
      <c r="I30" s="97"/>
      <c r="J30" s="97"/>
      <c r="K30" s="98"/>
      <c r="R30" s="44"/>
    </row>
    <row r="31" spans="1:18" ht="3" customHeight="1" thickBot="1" x14ac:dyDescent="0.3">
      <c r="A31" s="111"/>
      <c r="B31" s="112"/>
      <c r="C31" s="112"/>
      <c r="D31" s="112"/>
      <c r="E31" s="112"/>
      <c r="F31" s="112"/>
      <c r="G31" s="112"/>
      <c r="H31" s="112"/>
      <c r="I31" s="112"/>
      <c r="J31" s="112"/>
      <c r="K31" s="113"/>
      <c r="R31" s="44"/>
    </row>
    <row r="32" spans="1:18" x14ac:dyDescent="0.25">
      <c r="A32" s="59"/>
      <c r="B32" s="60"/>
      <c r="C32" s="60"/>
      <c r="D32" s="60"/>
      <c r="E32" s="61"/>
      <c r="F32" s="62" t="s">
        <v>45</v>
      </c>
      <c r="G32" s="61"/>
      <c r="H32" s="60"/>
      <c r="I32" s="60"/>
      <c r="J32" s="60"/>
      <c r="K32" s="63"/>
    </row>
    <row r="33" spans="1:11" x14ac:dyDescent="0.25">
      <c r="A33" s="7" t="s">
        <v>5</v>
      </c>
      <c r="K33" s="6"/>
    </row>
    <row r="34" spans="1:11" x14ac:dyDescent="0.25">
      <c r="A34" s="7" t="s">
        <v>6</v>
      </c>
      <c r="G34" s="1" t="s">
        <v>7</v>
      </c>
      <c r="K34" s="6"/>
    </row>
    <row r="35" spans="1:11" x14ac:dyDescent="0.25">
      <c r="A35" s="7" t="s">
        <v>8</v>
      </c>
      <c r="G35" s="1" t="s">
        <v>9</v>
      </c>
      <c r="K35" s="6"/>
    </row>
    <row r="36" spans="1:11" x14ac:dyDescent="0.25">
      <c r="A36" s="7" t="s">
        <v>10</v>
      </c>
      <c r="G36" s="1" t="s">
        <v>11</v>
      </c>
      <c r="I36" s="1" t="s">
        <v>12</v>
      </c>
      <c r="K36" s="6"/>
    </row>
    <row r="37" spans="1:11" x14ac:dyDescent="0.25">
      <c r="A37" s="7" t="s">
        <v>13</v>
      </c>
      <c r="G37" s="1" t="s">
        <v>14</v>
      </c>
      <c r="I37" s="14" t="s">
        <v>15</v>
      </c>
      <c r="K37" s="6"/>
    </row>
    <row r="38" spans="1:11" x14ac:dyDescent="0.25">
      <c r="A38" s="7" t="s">
        <v>16</v>
      </c>
      <c r="D38" s="1" t="s">
        <v>17</v>
      </c>
      <c r="G38" s="1" t="s">
        <v>18</v>
      </c>
      <c r="I38" s="14" t="s">
        <v>19</v>
      </c>
      <c r="K38" s="6"/>
    </row>
    <row r="39" spans="1:11" x14ac:dyDescent="0.25">
      <c r="A39" s="7" t="s">
        <v>27</v>
      </c>
      <c r="K39" s="6"/>
    </row>
    <row r="40" spans="1:11" ht="15.75" thickBot="1" x14ac:dyDescent="0.3">
      <c r="A40" s="8" t="s">
        <v>20</v>
      </c>
      <c r="B40" s="9"/>
      <c r="C40" s="9"/>
      <c r="D40" s="9"/>
      <c r="E40" s="9"/>
      <c r="F40" s="9" t="s">
        <v>21</v>
      </c>
      <c r="G40" s="9"/>
      <c r="H40" s="9"/>
      <c r="I40" s="9"/>
      <c r="J40" s="9"/>
      <c r="K40" s="10"/>
    </row>
    <row r="41" spans="1:11" ht="15.75" x14ac:dyDescent="0.25">
      <c r="A41" s="53" t="s">
        <v>36</v>
      </c>
      <c r="B41" s="42"/>
      <c r="C41" s="42"/>
      <c r="D41" s="42"/>
      <c r="E41" s="42"/>
      <c r="F41" s="42"/>
      <c r="G41" s="42"/>
      <c r="H41" s="42"/>
      <c r="I41" s="50"/>
      <c r="J41" s="50"/>
      <c r="K41" s="51"/>
    </row>
    <row r="42" spans="1:11" s="3" customFormat="1" ht="15.75" x14ac:dyDescent="0.25">
      <c r="A42" s="41" t="s">
        <v>56</v>
      </c>
      <c r="C42" s="41"/>
      <c r="D42" s="41"/>
      <c r="K42" s="54"/>
    </row>
    <row r="43" spans="1:11" s="3" customFormat="1" ht="15.75" x14ac:dyDescent="0.25">
      <c r="A43" s="74" t="s">
        <v>57</v>
      </c>
      <c r="C43" s="55"/>
      <c r="D43" s="55"/>
      <c r="K43" s="54"/>
    </row>
    <row r="44" spans="1:11" s="3" customFormat="1" ht="16.5" thickBot="1" x14ac:dyDescent="0.3">
      <c r="A44" s="56" t="s">
        <v>34</v>
      </c>
      <c r="B44" s="57"/>
      <c r="C44" s="57"/>
      <c r="D44" s="57"/>
      <c r="E44" s="52"/>
      <c r="F44" s="52"/>
      <c r="G44" s="52"/>
      <c r="H44" s="52"/>
      <c r="I44" s="52"/>
      <c r="J44" s="52"/>
      <c r="K44" s="58"/>
    </row>
    <row r="45" spans="1:11" ht="77.25" customHeight="1" thickBot="1" x14ac:dyDescent="0.3">
      <c r="A45" s="114" t="s">
        <v>40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6"/>
    </row>
    <row r="83" spans="1:17" s="1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 t="s">
        <v>29</v>
      </c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30</v>
      </c>
    </row>
    <row r="85" spans="1:17" s="15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7" s="16" customFormat="1" x14ac:dyDescent="0.25">
      <c r="A86" s="15" t="e">
        <f>CONCATENATE(C86,K86)</f>
        <v>#REF!</v>
      </c>
      <c r="B86" s="15" t="e">
        <f>A87&amp;"\"</f>
        <v>#REF!</v>
      </c>
      <c r="C86" s="15" t="e">
        <f>"V:\Gerhs\SUPRIMENTOS\LICITAÇÕES E CONTRATOS\"&amp;#REF!&amp;"\COTAÇÕES DE COMPRAS"&amp;"\"</f>
        <v>#REF!</v>
      </c>
      <c r="D86" s="15"/>
      <c r="E86" s="15"/>
      <c r="F86" s="15"/>
      <c r="G86" s="15"/>
      <c r="H86" s="15"/>
      <c r="I86" s="15"/>
      <c r="J86" s="15"/>
      <c r="K86" s="15" t="e">
        <f>#REF!&amp;" - "&amp;LEFT($D$8,30)&amp;"-"</f>
        <v>#REF!</v>
      </c>
      <c r="M86" s="20"/>
      <c r="N86" s="20"/>
      <c r="O86" s="20"/>
      <c r="P86" s="20"/>
      <c r="Q86" s="20"/>
    </row>
    <row r="87" spans="1:17" s="16" customFormat="1" x14ac:dyDescent="0.25">
      <c r="A87" s="15" t="e">
        <f>CONCATENATE($C$86,$K$86,L83)</f>
        <v>#REF!</v>
      </c>
      <c r="B87" s="15" t="e">
        <f>#REF!&amp;"_"&amp;#REF!&amp;".xlsm"</f>
        <v>#REF!</v>
      </c>
      <c r="C87" s="15"/>
      <c r="D87" s="15"/>
      <c r="E87" s="15"/>
      <c r="F87" s="15"/>
      <c r="G87" s="15"/>
      <c r="H87" s="15"/>
      <c r="I87" s="15"/>
      <c r="J87" s="15"/>
      <c r="K87" s="15"/>
      <c r="M87" s="20"/>
      <c r="N87" s="20"/>
      <c r="O87" s="20"/>
      <c r="P87" s="20"/>
      <c r="Q87" s="20"/>
    </row>
    <row r="88" spans="1:17" s="16" customFormat="1" x14ac:dyDescent="0.25">
      <c r="A88" s="15" t="e">
        <f>CONCATENATE($C$86,$K$86,L84)</f>
        <v>#REF!</v>
      </c>
      <c r="B88" s="15" t="e">
        <f>#REF!&amp;"_Cotação_"&amp;#REF!&amp;".pdf"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B89" s="15" t="e">
        <f>#REF!&amp;"_Comparativo_"&amp;#REF!&amp;".pdf"</f>
        <v>#REF!</v>
      </c>
      <c r="M89" s="20"/>
      <c r="N89" s="20"/>
      <c r="O89" s="20"/>
      <c r="P89" s="20"/>
      <c r="Q89" s="20"/>
    </row>
    <row r="90" spans="1:17" s="16" customFormat="1" x14ac:dyDescent="0.25">
      <c r="B90" s="15" t="e">
        <f>#REF!&amp;"_Resultado_"&amp;#REF!&amp;".pdf"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"V:\Gerhs\SUPRIMENTOS\LICITAÇÕES E CONTRATOS\"&amp;#REF!&amp;"\COTAÇÕES DE COMPRAS\000 - COTAÇÕES ME-EPP\" &amp; "Formulário de Cotação - ME-EPP2.xlsm"</f>
        <v>#REF!</v>
      </c>
      <c r="M91" s="20"/>
      <c r="N91" s="20"/>
      <c r="O91" s="20"/>
      <c r="P91" s="20"/>
      <c r="Q91" s="20"/>
    </row>
    <row r="92" spans="1:17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0"/>
      <c r="N92" s="20"/>
      <c r="O92" s="20"/>
      <c r="P92" s="20"/>
      <c r="Q92" s="20"/>
    </row>
    <row r="93" spans="1:17" ht="15.75" x14ac:dyDescent="0.25">
      <c r="A93" s="16"/>
      <c r="B93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078/2026. 
Aguardaremos retorno até 29/06/2026.
Favor nos enviar a proposta em papel timbrado de sua empresa, NÃO UTILIZAR A LOGOMARCA DA SCGÁS. 
 Atenciosamente, 
 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x14ac:dyDescent="0.25">
      <c r="A94" s="16"/>
      <c r="B94" s="18" t="e">
        <f>"Prezados Srs.,  
Segue em resultado da solicitação de cotação nº "&amp;A4&amp;",  encerrada em "&amp;TEXT(H4,"dd/mm/aaaa")&amp;".
 Atenciosamente, 
 "
&amp;#REF!&amp;" 
"
&amp;"Fone: 48 3229-1200"</f>
        <v>#REF!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ht="15.75" x14ac:dyDescent="0.25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</sheetData>
  <dataConsolidate/>
  <mergeCells count="35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I8:I10"/>
    <mergeCell ref="C6:C7"/>
    <mergeCell ref="D6:H7"/>
    <mergeCell ref="A4:B4"/>
    <mergeCell ref="A3:B3"/>
    <mergeCell ref="H3:K3"/>
    <mergeCell ref="H4:K4"/>
    <mergeCell ref="C3:G3"/>
    <mergeCell ref="C4:G4"/>
  </mergeCells>
  <hyperlinks>
    <hyperlink ref="A43" r:id="rId1" xr:uid="{69E96573-50FD-419C-BD07-0BC6B9C9CFC4}"/>
  </hyperlink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2"/>
  <drawing r:id="rId3"/>
  <legacyDrawing r:id="rId4"/>
  <oleObjects>
    <mc:AlternateContent xmlns:mc="http://schemas.openxmlformats.org/markup-compatibility/2006">
      <mc:Choice Requires="x14">
        <oleObject progId="Word.Picture.8" shapeId="2051" r:id="rId5">
          <objectPr defaultSize="0" autoPict="0" r:id="rId6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5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#REF!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A29:K29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Bruno Souza Gomes</cp:lastModifiedBy>
  <cp:lastPrinted>2018-09-19T11:16:17Z</cp:lastPrinted>
  <dcterms:created xsi:type="dcterms:W3CDTF">2012-07-27T16:56:19Z</dcterms:created>
  <dcterms:modified xsi:type="dcterms:W3CDTF">2026-06-24T17:14:57Z</dcterms:modified>
</cp:coreProperties>
</file>